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tabRatio="913" activeTab="0"/>
  </bookViews>
  <sheets>
    <sheet name="CASH INTRADAY" sheetId="1" r:id="rId1"/>
  </sheets>
  <definedNames/>
  <calcPr fullCalcOnLoad="1"/>
</workbook>
</file>

<file path=xl/sharedStrings.xml><?xml version="1.0" encoding="utf-8"?>
<sst xmlns="http://schemas.openxmlformats.org/spreadsheetml/2006/main" count="237" uniqueCount="84">
  <si>
    <t>TOTAL</t>
  </si>
  <si>
    <t>DATE</t>
  </si>
  <si>
    <t>SCRIPT</t>
  </si>
  <si>
    <t>POSITION</t>
  </si>
  <si>
    <t>LEVEL</t>
  </si>
  <si>
    <t>AMOUNT(RS.)</t>
  </si>
  <si>
    <t>STOCK CASH TRACKSHEET</t>
  </si>
  <si>
    <t>PROFIT/ LOSS (Rs.)</t>
  </si>
  <si>
    <t>NO OF SHARES</t>
  </si>
  <si>
    <t>TGT</t>
  </si>
  <si>
    <t xml:space="preserve">VICTORY TERMINAL FINACIAL SERVICES </t>
  </si>
  <si>
    <t>LONG</t>
  </si>
  <si>
    <t>BHARATFORG</t>
  </si>
  <si>
    <t>ESCORTS</t>
  </si>
  <si>
    <t>MUTHOOTFIN</t>
  </si>
  <si>
    <t>HDFCLIFE</t>
  </si>
  <si>
    <t xml:space="preserve">AXISBANK </t>
  </si>
  <si>
    <t>BERGERPAINT</t>
  </si>
  <si>
    <t>CANBANK</t>
  </si>
  <si>
    <t>M&amp;M</t>
  </si>
  <si>
    <t>BHBARATFORG</t>
  </si>
  <si>
    <t>MINDTREE</t>
  </si>
  <si>
    <t>CASTROLIND</t>
  </si>
  <si>
    <t>BAJAJAUTO</t>
  </si>
  <si>
    <t>MGL</t>
  </si>
  <si>
    <t>VGUARD</t>
  </si>
  <si>
    <t>ACC</t>
  </si>
  <si>
    <t>LT</t>
  </si>
  <si>
    <t>HDFCAMC</t>
  </si>
  <si>
    <t>INFY</t>
  </si>
  <si>
    <t>HCLTECH</t>
  </si>
  <si>
    <t>BHARTIARTL</t>
  </si>
  <si>
    <t>GODREJCP</t>
  </si>
  <si>
    <t>INDUSINDBANK</t>
  </si>
  <si>
    <t>TCS</t>
  </si>
  <si>
    <t>CROMPTON</t>
  </si>
  <si>
    <t>SIEMENS</t>
  </si>
  <si>
    <t>TITAN</t>
  </si>
  <si>
    <t>HDFC</t>
  </si>
  <si>
    <t>GLENEMARK</t>
  </si>
  <si>
    <t>ASIANPAINT</t>
  </si>
  <si>
    <t>MCDOEWLL-N</t>
  </si>
  <si>
    <t xml:space="preserve">HAVELLS </t>
  </si>
  <si>
    <t>ZEEL</t>
  </si>
  <si>
    <t>INDIGO</t>
  </si>
  <si>
    <t>AMARAJBAT</t>
  </si>
  <si>
    <t>EICHER</t>
  </si>
  <si>
    <t xml:space="preserve">APOLLOHOSP </t>
  </si>
  <si>
    <t>TVSMOTORS</t>
  </si>
  <si>
    <t>CUMMINSIND</t>
  </si>
  <si>
    <t>PVR</t>
  </si>
  <si>
    <t>ADANIPORTS</t>
  </si>
  <si>
    <t>ADANIENT</t>
  </si>
  <si>
    <t>GRASIM</t>
  </si>
  <si>
    <t xml:space="preserve">DLF </t>
  </si>
  <si>
    <t>PIDILITE</t>
  </si>
  <si>
    <t>CIPLA</t>
  </si>
  <si>
    <t>PEL</t>
  </si>
  <si>
    <t xml:space="preserve">SUNPHRMA </t>
  </si>
  <si>
    <t xml:space="preserve">DIVISLAB </t>
  </si>
  <si>
    <t>PROFIT</t>
  </si>
  <si>
    <t>SUNPHARMA</t>
  </si>
  <si>
    <t>TATASTEEL</t>
  </si>
  <si>
    <t>GLENMARK</t>
  </si>
  <si>
    <t>BIOCON</t>
  </si>
  <si>
    <t xml:space="preserve">HINDPETRO </t>
  </si>
  <si>
    <t>SBIN</t>
  </si>
  <si>
    <t>TATACONSUMER</t>
  </si>
  <si>
    <t>KOTAKBANK</t>
  </si>
  <si>
    <t xml:space="preserve">KOTAKBANK </t>
  </si>
  <si>
    <t>COFORGE</t>
  </si>
  <si>
    <t xml:space="preserve">TITAN </t>
  </si>
  <si>
    <t>RELIANCE</t>
  </si>
  <si>
    <t>MFSL</t>
  </si>
  <si>
    <t>BALKRISHIND</t>
  </si>
  <si>
    <t>CHOLAFIN</t>
  </si>
  <si>
    <t>TATAMOTORS</t>
  </si>
  <si>
    <t>AMBUJACEM</t>
  </si>
  <si>
    <t>CANFINHOMES</t>
  </si>
  <si>
    <t>SHORT</t>
  </si>
  <si>
    <t>UBL</t>
  </si>
  <si>
    <t>BAJFINACE</t>
  </si>
  <si>
    <t>SUNTV</t>
  </si>
  <si>
    <t>BALRAMPURCHINI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</si>
</sst>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(* #,##0_);_(* \(#,##0\);_(* \-??_);_(@_)"/>
    <numFmt numFmtId="179" formatCode="0_);[Red]\(0\)"/>
    <numFmt numFmtId="180" formatCode="[$-409]d\-mmm\-yy;@"/>
    <numFmt numFmtId="181" formatCode="0.00_);[Red]\(0.00\)"/>
    <numFmt numFmtId="182" formatCode="0.0"/>
    <numFmt numFmtId="183" formatCode="d\-mmm\-yyyy;@"/>
    <numFmt numFmtId="184" formatCode="[$-409]dd\-mmm\-yy;@"/>
    <numFmt numFmtId="185" formatCode="0.00;[Red]0.00"/>
    <numFmt numFmtId="186" formatCode="[$-409]d\-mmm\-yyyy;@"/>
    <numFmt numFmtId="187" formatCode="#,##0;[Red]#,##0"/>
    <numFmt numFmtId="188" formatCode="_(* #,##0_);_(* \(#,##0\);_(* &quot;-&quot;??_);_(@_)"/>
    <numFmt numFmtId="189" formatCode="0.0_);[Red]\(0.0\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2"/>
      <color indexed="13"/>
      <name val="Cambria"/>
      <family val="1"/>
    </font>
    <font>
      <b/>
      <sz val="16"/>
      <color indexed="13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13"/>
      <name val="Cambria"/>
      <family val="1"/>
    </font>
    <font>
      <b/>
      <sz val="14"/>
      <color indexed="1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79" fontId="0" fillId="33" borderId="0" xfId="0" applyNumberFormat="1" applyFill="1" applyAlignment="1">
      <alignment/>
    </xf>
    <xf numFmtId="179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88" fontId="7" fillId="34" borderId="0" xfId="42" applyNumberFormat="1" applyFont="1" applyFill="1" applyAlignment="1">
      <alignment vertical="center"/>
    </xf>
    <xf numFmtId="0" fontId="46" fillId="0" borderId="0" xfId="0" applyFont="1" applyAlignment="1">
      <alignment/>
    </xf>
    <xf numFmtId="180" fontId="25" fillId="0" borderId="10" xfId="54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180" fontId="28" fillId="0" borderId="10" xfId="54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9" fillId="35" borderId="0" xfId="0" applyNumberFormat="1" applyFont="1" applyFill="1" applyAlignment="1">
      <alignment/>
    </xf>
    <xf numFmtId="17" fontId="49" fillId="35" borderId="0" xfId="0" applyNumberFormat="1" applyFont="1" applyFill="1" applyAlignment="1">
      <alignment/>
    </xf>
    <xf numFmtId="0" fontId="28" fillId="0" borderId="10" xfId="0" applyFont="1" applyBorder="1" applyAlignment="1">
      <alignment horizontal="center"/>
    </xf>
    <xf numFmtId="179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4" xfId="46"/>
    <cellStyle name="Excel Built-in Normal 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2009775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286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1"/>
  <sheetViews>
    <sheetView tabSelected="1" zoomScale="85" zoomScaleNormal="85" zoomScalePageLayoutView="0" workbookViewId="0" topLeftCell="A82">
      <selection activeCell="N97" sqref="N97"/>
    </sheetView>
  </sheetViews>
  <sheetFormatPr defaultColWidth="9.140625" defaultRowHeight="15"/>
  <cols>
    <col min="1" max="1" width="19.140625" style="0" customWidth="1"/>
    <col min="2" max="2" width="30.421875" style="0" customWidth="1"/>
    <col min="3" max="3" width="22.421875" style="0" customWidth="1"/>
    <col min="4" max="4" width="16.57421875" style="0" customWidth="1"/>
    <col min="5" max="5" width="15.140625" style="0" customWidth="1"/>
    <col min="6" max="6" width="18.57421875" style="0" customWidth="1"/>
    <col min="7" max="7" width="14.57421875" style="0" customWidth="1"/>
    <col min="8" max="8" width="23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5"/>
    </row>
    <row r="2" spans="1:8" ht="22.5">
      <c r="A2" s="2"/>
      <c r="B2" s="3"/>
      <c r="C2" s="26" t="s">
        <v>10</v>
      </c>
      <c r="D2" s="26"/>
      <c r="E2" s="26"/>
      <c r="F2" s="26"/>
      <c r="G2" s="8"/>
      <c r="H2" s="5"/>
    </row>
    <row r="3" spans="1:8" ht="20.25">
      <c r="A3" s="2"/>
      <c r="B3" s="3"/>
      <c r="C3" s="27" t="s">
        <v>6</v>
      </c>
      <c r="D3" s="27"/>
      <c r="E3" s="27"/>
      <c r="F3" s="27"/>
      <c r="G3" s="7" t="s">
        <v>0</v>
      </c>
      <c r="H3" s="9">
        <f>SUM(H7:H2534)</f>
        <v>143366.76823160413</v>
      </c>
    </row>
    <row r="4" spans="1:8" ht="15">
      <c r="A4" s="2"/>
      <c r="B4" s="3"/>
      <c r="C4" s="2"/>
      <c r="D4" s="2"/>
      <c r="E4" s="2"/>
      <c r="F4" s="2"/>
      <c r="G4" s="2"/>
      <c r="H4" s="6"/>
    </row>
    <row r="5" spans="1:8" ht="15.75">
      <c r="A5" s="1"/>
      <c r="B5" s="1"/>
      <c r="C5" s="25" t="s">
        <v>8</v>
      </c>
      <c r="D5" s="1"/>
      <c r="E5" s="1"/>
      <c r="F5" s="1"/>
      <c r="G5" s="4" t="s">
        <v>5</v>
      </c>
      <c r="H5" s="24" t="s">
        <v>7</v>
      </c>
    </row>
    <row r="6" spans="1:8" ht="15.75">
      <c r="A6" s="4" t="s">
        <v>1</v>
      </c>
      <c r="B6" s="4" t="s">
        <v>2</v>
      </c>
      <c r="C6" s="25"/>
      <c r="D6" s="4" t="s">
        <v>3</v>
      </c>
      <c r="E6" s="4" t="s">
        <v>4</v>
      </c>
      <c r="F6" s="4" t="s">
        <v>9</v>
      </c>
      <c r="G6" s="4" t="s">
        <v>9</v>
      </c>
      <c r="H6" s="24"/>
    </row>
    <row r="7" spans="2:10" ht="15">
      <c r="B7" s="10"/>
      <c r="C7" t="e">
        <f>300000/E7</f>
        <v>#DIV/0!</v>
      </c>
      <c r="J7" s="10"/>
    </row>
    <row r="8" spans="1:10" ht="15">
      <c r="A8" s="11">
        <v>44197</v>
      </c>
      <c r="B8" s="12" t="s">
        <v>17</v>
      </c>
      <c r="C8" s="13">
        <f aca="true" t="shared" si="0" ref="C8:C30">(300000/E8)</f>
        <v>393.7007874015748</v>
      </c>
      <c r="D8" s="12" t="s">
        <v>11</v>
      </c>
      <c r="E8" s="12">
        <v>762</v>
      </c>
      <c r="F8" s="12">
        <v>766</v>
      </c>
      <c r="G8" s="13">
        <f aca="true" t="shared" si="1" ref="G8:G70">(F8-E8)*C8</f>
        <v>1574.8031496062993</v>
      </c>
      <c r="H8" s="13">
        <f aca="true" t="shared" si="2" ref="H8:H21">SUM(G8:G8)</f>
        <v>1574.8031496062993</v>
      </c>
      <c r="J8" s="10"/>
    </row>
    <row r="9" spans="1:10" ht="15">
      <c r="A9" s="11">
        <v>44197</v>
      </c>
      <c r="B9" s="12" t="s">
        <v>18</v>
      </c>
      <c r="C9" s="13">
        <f t="shared" si="0"/>
        <v>2279.6352583586627</v>
      </c>
      <c r="D9" s="12" t="s">
        <v>11</v>
      </c>
      <c r="E9" s="12">
        <v>131.6</v>
      </c>
      <c r="F9" s="12">
        <v>132.9</v>
      </c>
      <c r="G9" s="13">
        <f t="shared" si="1"/>
        <v>2963.5258358662873</v>
      </c>
      <c r="H9" s="13">
        <f t="shared" si="2"/>
        <v>2963.5258358662873</v>
      </c>
      <c r="J9" s="10"/>
    </row>
    <row r="10" spans="1:8" ht="15">
      <c r="A10" s="11">
        <v>44197</v>
      </c>
      <c r="B10" s="12" t="s">
        <v>19</v>
      </c>
      <c r="C10" s="13">
        <f t="shared" si="0"/>
        <v>405.4054054054054</v>
      </c>
      <c r="D10" s="12" t="s">
        <v>11</v>
      </c>
      <c r="E10" s="12">
        <v>740</v>
      </c>
      <c r="F10" s="12">
        <v>741</v>
      </c>
      <c r="G10" s="13">
        <f t="shared" si="1"/>
        <v>405.4054054054054</v>
      </c>
      <c r="H10" s="13">
        <f t="shared" si="2"/>
        <v>405.4054054054054</v>
      </c>
    </row>
    <row r="11" spans="1:8" ht="15">
      <c r="A11" s="11">
        <v>44197</v>
      </c>
      <c r="B11" s="12" t="s">
        <v>20</v>
      </c>
      <c r="C11" s="13">
        <f t="shared" si="0"/>
        <v>566.0377358490566</v>
      </c>
      <c r="D11" s="12" t="s">
        <v>11</v>
      </c>
      <c r="E11" s="12">
        <v>530</v>
      </c>
      <c r="F11" s="12">
        <v>535</v>
      </c>
      <c r="G11" s="13">
        <f t="shared" si="1"/>
        <v>2830.1886792452833</v>
      </c>
      <c r="H11" s="13">
        <f t="shared" si="2"/>
        <v>2830.1886792452833</v>
      </c>
    </row>
    <row r="12" spans="1:8" ht="15">
      <c r="A12" s="11">
        <v>44200</v>
      </c>
      <c r="B12" s="12" t="s">
        <v>12</v>
      </c>
      <c r="C12" s="13">
        <f t="shared" si="0"/>
        <v>549.4505494505495</v>
      </c>
      <c r="D12" s="12" t="s">
        <v>11</v>
      </c>
      <c r="E12" s="12">
        <v>546</v>
      </c>
      <c r="F12" s="12">
        <v>550</v>
      </c>
      <c r="G12" s="13">
        <f t="shared" si="1"/>
        <v>2197.802197802198</v>
      </c>
      <c r="H12" s="13">
        <f t="shared" si="2"/>
        <v>2197.802197802198</v>
      </c>
    </row>
    <row r="13" spans="1:8" ht="15">
      <c r="A13" s="11">
        <v>44200</v>
      </c>
      <c r="B13" s="12" t="s">
        <v>13</v>
      </c>
      <c r="C13" s="13">
        <f t="shared" si="0"/>
        <v>229.88505747126436</v>
      </c>
      <c r="D13" s="12" t="s">
        <v>11</v>
      </c>
      <c r="E13" s="12">
        <v>1305</v>
      </c>
      <c r="F13" s="12">
        <v>1292</v>
      </c>
      <c r="G13" s="13">
        <f t="shared" si="1"/>
        <v>-2988.5057471264367</v>
      </c>
      <c r="H13" s="14">
        <f t="shared" si="2"/>
        <v>-2988.5057471264367</v>
      </c>
    </row>
    <row r="14" spans="1:8" ht="15">
      <c r="A14" s="11">
        <v>44200</v>
      </c>
      <c r="B14" s="12" t="s">
        <v>14</v>
      </c>
      <c r="C14" s="13">
        <f t="shared" si="0"/>
        <v>240.96385542168676</v>
      </c>
      <c r="D14" s="12" t="s">
        <v>11</v>
      </c>
      <c r="E14" s="12">
        <v>1245</v>
      </c>
      <c r="F14" s="12">
        <v>1255</v>
      </c>
      <c r="G14" s="13">
        <f t="shared" si="1"/>
        <v>2409.6385542168678</v>
      </c>
      <c r="H14" s="13">
        <f t="shared" si="2"/>
        <v>2409.6385542168678</v>
      </c>
    </row>
    <row r="15" spans="1:8" ht="15">
      <c r="A15" s="11">
        <v>44200</v>
      </c>
      <c r="B15" s="12" t="s">
        <v>15</v>
      </c>
      <c r="C15" s="13">
        <f t="shared" si="0"/>
        <v>435.41364296081275</v>
      </c>
      <c r="D15" s="12" t="s">
        <v>11</v>
      </c>
      <c r="E15" s="12">
        <v>689</v>
      </c>
      <c r="F15" s="12">
        <v>694</v>
      </c>
      <c r="G15" s="13">
        <f t="shared" si="1"/>
        <v>2177.0682148040637</v>
      </c>
      <c r="H15" s="13">
        <f t="shared" si="2"/>
        <v>2177.0682148040637</v>
      </c>
    </row>
    <row r="16" spans="1:8" ht="15">
      <c r="A16" s="11">
        <v>44200</v>
      </c>
      <c r="B16" s="12" t="s">
        <v>16</v>
      </c>
      <c r="C16" s="13">
        <f t="shared" si="0"/>
        <v>479.2332268370607</v>
      </c>
      <c r="D16" s="12" t="s">
        <v>11</v>
      </c>
      <c r="E16" s="12">
        <v>626</v>
      </c>
      <c r="F16" s="12">
        <v>627</v>
      </c>
      <c r="G16" s="13">
        <f t="shared" si="1"/>
        <v>479.2332268370607</v>
      </c>
      <c r="H16" s="13">
        <f t="shared" si="2"/>
        <v>479.2332268370607</v>
      </c>
    </row>
    <row r="17" spans="1:8" ht="15">
      <c r="A17" s="11">
        <v>44201</v>
      </c>
      <c r="B17" s="12" t="s">
        <v>21</v>
      </c>
      <c r="C17" s="13">
        <f t="shared" si="0"/>
        <v>175.6440281030445</v>
      </c>
      <c r="D17" s="12" t="s">
        <v>11</v>
      </c>
      <c r="E17" s="12">
        <v>1708</v>
      </c>
      <c r="F17" s="12">
        <v>1718</v>
      </c>
      <c r="G17" s="13">
        <f t="shared" si="1"/>
        <v>1756.440281030445</v>
      </c>
      <c r="H17" s="13">
        <f t="shared" si="2"/>
        <v>1756.440281030445</v>
      </c>
    </row>
    <row r="18" spans="1:8" ht="15">
      <c r="A18" s="11">
        <v>44201</v>
      </c>
      <c r="B18" s="12" t="s">
        <v>14</v>
      </c>
      <c r="C18" s="13">
        <f t="shared" si="0"/>
        <v>237.34177215189874</v>
      </c>
      <c r="D18" s="12" t="s">
        <v>11</v>
      </c>
      <c r="E18" s="12">
        <v>1264</v>
      </c>
      <c r="F18" s="12">
        <v>1254</v>
      </c>
      <c r="G18" s="13">
        <f t="shared" si="1"/>
        <v>-2373.4177215189875</v>
      </c>
      <c r="H18" s="14">
        <f t="shared" si="2"/>
        <v>-2373.4177215189875</v>
      </c>
    </row>
    <row r="19" spans="1:8" ht="15">
      <c r="A19" s="11">
        <v>44201</v>
      </c>
      <c r="B19" s="12" t="s">
        <v>22</v>
      </c>
      <c r="C19" s="13">
        <f t="shared" si="0"/>
        <v>2419.3548387096776</v>
      </c>
      <c r="D19" s="12" t="s">
        <v>11</v>
      </c>
      <c r="E19" s="12">
        <v>124</v>
      </c>
      <c r="F19" s="12">
        <v>125</v>
      </c>
      <c r="G19" s="13">
        <f t="shared" si="1"/>
        <v>2419.3548387096776</v>
      </c>
      <c r="H19" s="13">
        <f t="shared" si="2"/>
        <v>2419.3548387096776</v>
      </c>
    </row>
    <row r="20" spans="1:8" ht="15">
      <c r="A20" s="11">
        <v>44202</v>
      </c>
      <c r="B20" s="12" t="s">
        <v>23</v>
      </c>
      <c r="C20" s="13">
        <f t="shared" si="0"/>
        <v>85.22727272727273</v>
      </c>
      <c r="D20" s="12" t="s">
        <v>11</v>
      </c>
      <c r="E20" s="12">
        <v>3520</v>
      </c>
      <c r="F20" s="12">
        <v>3498</v>
      </c>
      <c r="G20" s="13">
        <f t="shared" si="1"/>
        <v>-1875.0000000000002</v>
      </c>
      <c r="H20" s="14">
        <f t="shared" si="2"/>
        <v>-1875.0000000000002</v>
      </c>
    </row>
    <row r="21" spans="1:8" ht="15">
      <c r="A21" s="11">
        <v>44202</v>
      </c>
      <c r="B21" s="12" t="s">
        <v>24</v>
      </c>
      <c r="C21" s="13">
        <f t="shared" si="0"/>
        <v>266.9039145907473</v>
      </c>
      <c r="D21" s="12" t="s">
        <v>11</v>
      </c>
      <c r="E21" s="12">
        <v>1124</v>
      </c>
      <c r="F21" s="12">
        <v>1132</v>
      </c>
      <c r="G21" s="13">
        <f t="shared" si="1"/>
        <v>2135.2313167259786</v>
      </c>
      <c r="H21" s="13">
        <f t="shared" si="2"/>
        <v>2135.2313167259786</v>
      </c>
    </row>
    <row r="22" spans="1:8" ht="15">
      <c r="A22" s="11">
        <v>44202</v>
      </c>
      <c r="B22" s="12" t="s">
        <v>25</v>
      </c>
      <c r="C22" s="13">
        <f t="shared" si="0"/>
        <v>1492.5373134328358</v>
      </c>
      <c r="D22" s="12" t="s">
        <v>11</v>
      </c>
      <c r="E22" s="12">
        <v>201</v>
      </c>
      <c r="F22" s="12">
        <v>204</v>
      </c>
      <c r="G22" s="13">
        <f t="shared" si="1"/>
        <v>4477.611940298508</v>
      </c>
      <c r="H22" s="13">
        <v>4478</v>
      </c>
    </row>
    <row r="23" spans="1:8" ht="15">
      <c r="A23" s="11">
        <v>44203</v>
      </c>
      <c r="B23" s="12" t="s">
        <v>26</v>
      </c>
      <c r="C23" s="13">
        <f t="shared" si="0"/>
        <v>176.05633802816902</v>
      </c>
      <c r="D23" s="12" t="s">
        <v>11</v>
      </c>
      <c r="E23" s="12">
        <v>1704</v>
      </c>
      <c r="F23" s="12">
        <v>1690</v>
      </c>
      <c r="G23" s="13">
        <f t="shared" si="1"/>
        <v>-2464.7887323943664</v>
      </c>
      <c r="H23" s="14">
        <v>-2465</v>
      </c>
    </row>
    <row r="24" spans="1:8" ht="15">
      <c r="A24" s="11">
        <v>44203</v>
      </c>
      <c r="B24" s="12" t="s">
        <v>22</v>
      </c>
      <c r="C24" s="13">
        <f t="shared" si="0"/>
        <v>2362.2047244094488</v>
      </c>
      <c r="D24" s="12" t="s">
        <v>11</v>
      </c>
      <c r="E24" s="12">
        <v>127</v>
      </c>
      <c r="F24" s="12">
        <v>128</v>
      </c>
      <c r="G24" s="13">
        <f t="shared" si="1"/>
        <v>2362.2047244094488</v>
      </c>
      <c r="H24" s="13">
        <v>2362</v>
      </c>
    </row>
    <row r="25" spans="1:8" ht="15">
      <c r="A25" s="11">
        <v>44204</v>
      </c>
      <c r="B25" s="12" t="s">
        <v>23</v>
      </c>
      <c r="C25" s="13">
        <f t="shared" si="0"/>
        <v>86.0091743119266</v>
      </c>
      <c r="D25" s="12" t="s">
        <v>11</v>
      </c>
      <c r="E25" s="12">
        <v>3488</v>
      </c>
      <c r="F25" s="12">
        <v>3508</v>
      </c>
      <c r="G25" s="13">
        <f t="shared" si="1"/>
        <v>1720.183486238532</v>
      </c>
      <c r="H25" s="13">
        <v>1720</v>
      </c>
    </row>
    <row r="26" spans="1:8" ht="15">
      <c r="A26" s="11">
        <v>44204</v>
      </c>
      <c r="B26" s="12" t="s">
        <v>27</v>
      </c>
      <c r="C26" s="13">
        <f t="shared" si="0"/>
        <v>220.10271460014673</v>
      </c>
      <c r="D26" s="12" t="s">
        <v>11</v>
      </c>
      <c r="E26" s="12">
        <v>1363</v>
      </c>
      <c r="F26" s="12">
        <v>1370</v>
      </c>
      <c r="G26" s="13">
        <f t="shared" si="1"/>
        <v>1540.719002201027</v>
      </c>
      <c r="H26" s="13">
        <v>1541</v>
      </c>
    </row>
    <row r="27" spans="1:8" ht="15">
      <c r="A27" s="11">
        <v>44204</v>
      </c>
      <c r="B27" s="12" t="s">
        <v>28</v>
      </c>
      <c r="C27" s="13">
        <f t="shared" si="0"/>
        <v>96.33911368015414</v>
      </c>
      <c r="D27" s="12" t="s">
        <v>11</v>
      </c>
      <c r="E27" s="12">
        <v>3114</v>
      </c>
      <c r="F27" s="12">
        <v>3130</v>
      </c>
      <c r="G27" s="13">
        <f t="shared" si="1"/>
        <v>1541.4258188824663</v>
      </c>
      <c r="H27" s="13">
        <v>1541</v>
      </c>
    </row>
    <row r="28" spans="1:8" ht="15">
      <c r="A28" s="11">
        <v>44207</v>
      </c>
      <c r="B28" s="12" t="s">
        <v>15</v>
      </c>
      <c r="C28" s="13">
        <f t="shared" si="0"/>
        <v>414.3646408839779</v>
      </c>
      <c r="D28" s="12" t="s">
        <v>11</v>
      </c>
      <c r="E28" s="12">
        <v>724</v>
      </c>
      <c r="F28" s="12">
        <v>730</v>
      </c>
      <c r="G28" s="13">
        <f t="shared" si="1"/>
        <v>2486.1878453038676</v>
      </c>
      <c r="H28" s="13">
        <v>2486</v>
      </c>
    </row>
    <row r="29" spans="1:8" ht="15">
      <c r="A29" s="11">
        <v>44207</v>
      </c>
      <c r="B29" s="12" t="s">
        <v>21</v>
      </c>
      <c r="C29" s="13">
        <f t="shared" si="0"/>
        <v>170.45454545454547</v>
      </c>
      <c r="D29" s="12" t="s">
        <v>11</v>
      </c>
      <c r="E29" s="12">
        <v>1760</v>
      </c>
      <c r="F29" s="12">
        <v>1770</v>
      </c>
      <c r="G29" s="13">
        <f t="shared" si="1"/>
        <v>1704.5454545454547</v>
      </c>
      <c r="H29" s="13">
        <v>1705</v>
      </c>
    </row>
    <row r="30" spans="1:8" ht="15">
      <c r="A30" s="11">
        <v>44207</v>
      </c>
      <c r="B30" s="12" t="s">
        <v>29</v>
      </c>
      <c r="C30" s="13">
        <f t="shared" si="0"/>
        <v>218.1818181818182</v>
      </c>
      <c r="D30" s="12" t="s">
        <v>11</v>
      </c>
      <c r="E30" s="12">
        <v>1375</v>
      </c>
      <c r="F30" s="12">
        <v>1383</v>
      </c>
      <c r="G30" s="13">
        <f t="shared" si="1"/>
        <v>1745.4545454545455</v>
      </c>
      <c r="H30" s="13">
        <v>1745</v>
      </c>
    </row>
    <row r="31" spans="1:8" ht="15">
      <c r="A31" s="11">
        <v>44208</v>
      </c>
      <c r="B31" s="12" t="s">
        <v>30</v>
      </c>
      <c r="C31" s="13">
        <f aca="true" t="shared" si="3" ref="C31:C70">(300000/E31)</f>
        <v>284.3601895734597</v>
      </c>
      <c r="D31" s="12" t="s">
        <v>11</v>
      </c>
      <c r="E31" s="12">
        <v>1055</v>
      </c>
      <c r="F31" s="12">
        <v>1065</v>
      </c>
      <c r="G31" s="13">
        <f t="shared" si="1"/>
        <v>2843.601895734597</v>
      </c>
      <c r="H31" s="13">
        <v>2844</v>
      </c>
    </row>
    <row r="32" spans="1:8" ht="15">
      <c r="A32" s="11">
        <v>44208</v>
      </c>
      <c r="B32" s="12" t="s">
        <v>23</v>
      </c>
      <c r="C32" s="13">
        <f t="shared" si="3"/>
        <v>83.91608391608392</v>
      </c>
      <c r="D32" s="12" t="s">
        <v>11</v>
      </c>
      <c r="E32" s="12">
        <v>3575</v>
      </c>
      <c r="F32" s="12">
        <v>3610</v>
      </c>
      <c r="G32" s="13">
        <f t="shared" si="1"/>
        <v>2937.062937062937</v>
      </c>
      <c r="H32" s="13">
        <v>2937</v>
      </c>
    </row>
    <row r="33" spans="1:8" ht="15">
      <c r="A33" s="11">
        <v>44209</v>
      </c>
      <c r="B33" s="12" t="s">
        <v>12</v>
      </c>
      <c r="C33" s="13">
        <f t="shared" si="3"/>
        <v>548.4460694698355</v>
      </c>
      <c r="D33" s="12" t="s">
        <v>11</v>
      </c>
      <c r="E33" s="12">
        <v>547</v>
      </c>
      <c r="F33" s="12">
        <v>552</v>
      </c>
      <c r="G33" s="13">
        <f t="shared" si="1"/>
        <v>2742.2303473491775</v>
      </c>
      <c r="H33" s="13">
        <v>2742</v>
      </c>
    </row>
    <row r="34" spans="1:8" ht="15">
      <c r="A34" s="11">
        <v>44209</v>
      </c>
      <c r="B34" s="12" t="s">
        <v>12</v>
      </c>
      <c r="C34" s="13">
        <f t="shared" si="3"/>
        <v>570.3422053231939</v>
      </c>
      <c r="D34" s="12" t="s">
        <v>11</v>
      </c>
      <c r="E34" s="12">
        <v>526</v>
      </c>
      <c r="F34" s="12">
        <v>532</v>
      </c>
      <c r="G34" s="13">
        <f t="shared" si="1"/>
        <v>3422.053231939163</v>
      </c>
      <c r="H34" s="13">
        <v>3422</v>
      </c>
    </row>
    <row r="35" spans="1:8" ht="15">
      <c r="A35" s="11">
        <v>44210</v>
      </c>
      <c r="B35" s="12" t="s">
        <v>22</v>
      </c>
      <c r="C35" s="13">
        <f t="shared" si="3"/>
        <v>2307.6923076923076</v>
      </c>
      <c r="D35" s="12" t="s">
        <v>11</v>
      </c>
      <c r="E35" s="12">
        <v>130</v>
      </c>
      <c r="F35" s="12">
        <v>131</v>
      </c>
      <c r="G35" s="13">
        <f t="shared" si="1"/>
        <v>2307.6923076923076</v>
      </c>
      <c r="H35" s="13">
        <v>2308</v>
      </c>
    </row>
    <row r="36" spans="1:8" ht="15">
      <c r="A36" s="11">
        <v>44210</v>
      </c>
      <c r="B36" s="12" t="s">
        <v>18</v>
      </c>
      <c r="C36" s="13">
        <f t="shared" si="3"/>
        <v>2068.9655172413795</v>
      </c>
      <c r="D36" s="12" t="s">
        <v>11</v>
      </c>
      <c r="E36" s="12">
        <v>145</v>
      </c>
      <c r="F36" s="12">
        <v>146.8</v>
      </c>
      <c r="G36" s="13">
        <f t="shared" si="1"/>
        <v>3724.137931034507</v>
      </c>
      <c r="H36" s="13">
        <v>3724</v>
      </c>
    </row>
    <row r="37" spans="1:8" ht="15">
      <c r="A37" s="11">
        <v>44211</v>
      </c>
      <c r="B37" s="12" t="s">
        <v>31</v>
      </c>
      <c r="C37" s="13">
        <f t="shared" si="3"/>
        <v>496.6887417218543</v>
      </c>
      <c r="D37" s="12" t="s">
        <v>11</v>
      </c>
      <c r="E37" s="12">
        <v>604</v>
      </c>
      <c r="F37" s="12">
        <v>597</v>
      </c>
      <c r="G37" s="13">
        <f t="shared" si="1"/>
        <v>-3476.82119205298</v>
      </c>
      <c r="H37" s="13">
        <v>-5795</v>
      </c>
    </row>
    <row r="38" spans="1:8" ht="15">
      <c r="A38" s="11">
        <v>44211</v>
      </c>
      <c r="B38" s="12" t="s">
        <v>32</v>
      </c>
      <c r="C38" s="13">
        <f t="shared" si="3"/>
        <v>383.6317135549872</v>
      </c>
      <c r="D38" s="12" t="s">
        <v>11</v>
      </c>
      <c r="E38" s="12">
        <v>782</v>
      </c>
      <c r="F38" s="12">
        <v>788</v>
      </c>
      <c r="G38" s="13">
        <f t="shared" si="1"/>
        <v>2301.7902813299233</v>
      </c>
      <c r="H38" s="13">
        <v>3836</v>
      </c>
    </row>
    <row r="39" spans="1:8" ht="15">
      <c r="A39" s="11">
        <v>44211</v>
      </c>
      <c r="B39" s="12" t="s">
        <v>23</v>
      </c>
      <c r="C39" s="13">
        <f t="shared" si="3"/>
        <v>83.68200836820084</v>
      </c>
      <c r="D39" s="12" t="s">
        <v>11</v>
      </c>
      <c r="E39" s="12">
        <v>3585</v>
      </c>
      <c r="F39" s="12">
        <v>3605</v>
      </c>
      <c r="G39" s="13">
        <f t="shared" si="1"/>
        <v>1673.6401673640169</v>
      </c>
      <c r="H39" s="13">
        <v>2789</v>
      </c>
    </row>
    <row r="40" spans="1:8" ht="15">
      <c r="A40" s="11">
        <v>44211</v>
      </c>
      <c r="B40" s="12" t="s">
        <v>33</v>
      </c>
      <c r="C40" s="13">
        <f t="shared" si="3"/>
        <v>307.06243602865914</v>
      </c>
      <c r="D40" s="12" t="s">
        <v>11</v>
      </c>
      <c r="E40" s="12">
        <v>977</v>
      </c>
      <c r="F40" s="12">
        <v>969</v>
      </c>
      <c r="G40" s="13">
        <f t="shared" si="1"/>
        <v>-2456.499488229273</v>
      </c>
      <c r="H40" s="14">
        <v>-4094</v>
      </c>
    </row>
    <row r="41" spans="1:8" ht="15">
      <c r="A41" s="11">
        <v>44214</v>
      </c>
      <c r="B41" s="12" t="s">
        <v>34</v>
      </c>
      <c r="C41" s="13">
        <f t="shared" si="3"/>
        <v>92.93680297397769</v>
      </c>
      <c r="D41" s="12" t="s">
        <v>11</v>
      </c>
      <c r="E41" s="12">
        <v>3228</v>
      </c>
      <c r="F41" s="12">
        <v>3245</v>
      </c>
      <c r="G41" s="13">
        <f t="shared" si="1"/>
        <v>1579.9256505576207</v>
      </c>
      <c r="H41" s="13">
        <v>1580</v>
      </c>
    </row>
    <row r="42" spans="1:8" ht="15">
      <c r="A42" s="11">
        <v>44214</v>
      </c>
      <c r="B42" s="12" t="s">
        <v>35</v>
      </c>
      <c r="C42" s="13">
        <f t="shared" si="3"/>
        <v>761.4213197969543</v>
      </c>
      <c r="D42" s="12" t="s">
        <v>11</v>
      </c>
      <c r="E42" s="12">
        <v>394</v>
      </c>
      <c r="F42" s="12">
        <v>389</v>
      </c>
      <c r="G42" s="13">
        <f t="shared" si="1"/>
        <v>-3807.1065989847716</v>
      </c>
      <c r="H42" s="14">
        <v>-3807</v>
      </c>
    </row>
    <row r="43" spans="1:8" ht="15">
      <c r="A43" s="11">
        <v>44215</v>
      </c>
      <c r="B43" s="12" t="s">
        <v>36</v>
      </c>
      <c r="C43" s="13">
        <f t="shared" si="3"/>
        <v>178.57142857142858</v>
      </c>
      <c r="D43" s="12" t="s">
        <v>11</v>
      </c>
      <c r="E43" s="12">
        <v>1680</v>
      </c>
      <c r="F43" s="12">
        <v>1690</v>
      </c>
      <c r="G43" s="13">
        <f t="shared" si="1"/>
        <v>1785.7142857142858</v>
      </c>
      <c r="H43" s="13">
        <v>1786</v>
      </c>
    </row>
    <row r="44" spans="1:8" ht="15">
      <c r="A44" s="11">
        <v>44215</v>
      </c>
      <c r="B44" s="12" t="s">
        <v>23</v>
      </c>
      <c r="C44" s="13">
        <f t="shared" si="3"/>
        <v>83.44923504867872</v>
      </c>
      <c r="D44" s="12" t="s">
        <v>11</v>
      </c>
      <c r="E44" s="12">
        <v>3595</v>
      </c>
      <c r="F44" s="12">
        <v>3615</v>
      </c>
      <c r="G44" s="13">
        <f t="shared" si="1"/>
        <v>1668.9847009735743</v>
      </c>
      <c r="H44" s="13">
        <v>1669</v>
      </c>
    </row>
    <row r="45" spans="1:8" ht="15">
      <c r="A45" s="11">
        <v>44215</v>
      </c>
      <c r="B45" s="12" t="s">
        <v>37</v>
      </c>
      <c r="C45" s="13">
        <f t="shared" si="3"/>
        <v>197.62845849802372</v>
      </c>
      <c r="D45" s="12" t="s">
        <v>11</v>
      </c>
      <c r="E45" s="12">
        <v>1518</v>
      </c>
      <c r="F45" s="12">
        <v>1522</v>
      </c>
      <c r="G45" s="13">
        <f t="shared" si="1"/>
        <v>790.5138339920949</v>
      </c>
      <c r="H45" s="15">
        <v>791</v>
      </c>
    </row>
    <row r="46" spans="1:8" ht="15">
      <c r="A46" s="11">
        <v>44215</v>
      </c>
      <c r="B46" s="12" t="s">
        <v>38</v>
      </c>
      <c r="C46" s="13">
        <f>(300000/E46)</f>
        <v>114.28571428571429</v>
      </c>
      <c r="D46" s="12" t="s">
        <v>11</v>
      </c>
      <c r="E46" s="12">
        <v>2625</v>
      </c>
      <c r="F46" s="12">
        <v>2635</v>
      </c>
      <c r="G46" s="13">
        <f t="shared" si="1"/>
        <v>1142.857142857143</v>
      </c>
      <c r="H46" s="13">
        <v>1143</v>
      </c>
    </row>
    <row r="47" spans="1:8" ht="15">
      <c r="A47" s="11">
        <v>44216</v>
      </c>
      <c r="B47" s="12" t="s">
        <v>39</v>
      </c>
      <c r="C47" s="13">
        <f t="shared" si="3"/>
        <v>590.5511811023622</v>
      </c>
      <c r="D47" s="12" t="s">
        <v>11</v>
      </c>
      <c r="E47" s="12">
        <v>508</v>
      </c>
      <c r="F47" s="12">
        <v>508.5</v>
      </c>
      <c r="G47" s="13">
        <f t="shared" si="1"/>
        <v>295.2755905511811</v>
      </c>
      <c r="H47" s="15">
        <v>295</v>
      </c>
    </row>
    <row r="48" spans="1:8" ht="15">
      <c r="A48" s="11">
        <v>44216</v>
      </c>
      <c r="B48" s="12" t="s">
        <v>29</v>
      </c>
      <c r="C48" s="13">
        <f t="shared" si="3"/>
        <v>223.88059701492537</v>
      </c>
      <c r="D48" s="12" t="s">
        <v>11</v>
      </c>
      <c r="E48" s="12">
        <v>1340</v>
      </c>
      <c r="F48" s="12">
        <v>1348</v>
      </c>
      <c r="G48" s="13">
        <f t="shared" si="1"/>
        <v>1791.044776119403</v>
      </c>
      <c r="H48" s="13">
        <v>1791</v>
      </c>
    </row>
    <row r="49" spans="1:8" ht="15">
      <c r="A49" s="11">
        <v>44216</v>
      </c>
      <c r="B49" s="12" t="s">
        <v>21</v>
      </c>
      <c r="C49" s="13">
        <f t="shared" si="3"/>
        <v>174.41860465116278</v>
      </c>
      <c r="D49" s="12" t="s">
        <v>11</v>
      </c>
      <c r="E49" s="12">
        <v>1720</v>
      </c>
      <c r="F49" s="12">
        <v>1730</v>
      </c>
      <c r="G49" s="13">
        <f t="shared" si="1"/>
        <v>1744.1860465116279</v>
      </c>
      <c r="H49" s="13">
        <v>1744</v>
      </c>
    </row>
    <row r="50" spans="1:8" ht="15">
      <c r="A50" s="11">
        <v>44216</v>
      </c>
      <c r="B50" s="12" t="s">
        <v>21</v>
      </c>
      <c r="C50" s="13">
        <f t="shared" si="3"/>
        <v>171.91977077363896</v>
      </c>
      <c r="D50" s="12" t="s">
        <v>11</v>
      </c>
      <c r="E50" s="12">
        <v>1745</v>
      </c>
      <c r="F50" s="12">
        <v>1755</v>
      </c>
      <c r="G50" s="13">
        <f t="shared" si="1"/>
        <v>1719.1977077363895</v>
      </c>
      <c r="H50" s="15">
        <v>1719</v>
      </c>
    </row>
    <row r="51" spans="1:8" ht="15">
      <c r="A51" s="11">
        <v>44216</v>
      </c>
      <c r="B51" s="12" t="s">
        <v>38</v>
      </c>
      <c r="C51" s="13">
        <f t="shared" si="3"/>
        <v>112.78195488721805</v>
      </c>
      <c r="D51" s="12" t="s">
        <v>11</v>
      </c>
      <c r="E51" s="12">
        <v>2660</v>
      </c>
      <c r="F51" s="12">
        <v>2670</v>
      </c>
      <c r="G51" s="13">
        <f t="shared" si="1"/>
        <v>1127.8195488721806</v>
      </c>
      <c r="H51" s="13">
        <v>1128</v>
      </c>
    </row>
    <row r="52" spans="1:8" ht="15">
      <c r="A52" s="11">
        <v>44217</v>
      </c>
      <c r="B52" s="12" t="s">
        <v>21</v>
      </c>
      <c r="C52" s="13">
        <f t="shared" si="3"/>
        <v>166.66666666666666</v>
      </c>
      <c r="D52" s="12" t="s">
        <v>11</v>
      </c>
      <c r="E52" s="12">
        <v>1800</v>
      </c>
      <c r="F52" s="12">
        <v>1810</v>
      </c>
      <c r="G52" s="13">
        <f t="shared" si="1"/>
        <v>1666.6666666666665</v>
      </c>
      <c r="H52" s="15">
        <v>1667</v>
      </c>
    </row>
    <row r="53" spans="1:8" ht="15">
      <c r="A53" s="11">
        <v>44217</v>
      </c>
      <c r="B53" s="12" t="s">
        <v>40</v>
      </c>
      <c r="C53" s="13">
        <f t="shared" si="3"/>
        <v>110.37527593818984</v>
      </c>
      <c r="D53" s="12" t="s">
        <v>11</v>
      </c>
      <c r="E53" s="12">
        <v>2718</v>
      </c>
      <c r="F53" s="12">
        <v>2735</v>
      </c>
      <c r="G53" s="13">
        <f t="shared" si="1"/>
        <v>1876.3796909492273</v>
      </c>
      <c r="H53" s="13">
        <v>1876</v>
      </c>
    </row>
    <row r="54" spans="1:8" ht="15">
      <c r="A54" s="11">
        <v>44217</v>
      </c>
      <c r="B54" s="12" t="s">
        <v>41</v>
      </c>
      <c r="C54" s="13">
        <f t="shared" si="3"/>
        <v>464.39628482972137</v>
      </c>
      <c r="D54" s="12" t="s">
        <v>11</v>
      </c>
      <c r="E54" s="12">
        <v>646</v>
      </c>
      <c r="F54" s="12">
        <v>650</v>
      </c>
      <c r="G54" s="13">
        <f t="shared" si="1"/>
        <v>1857.5851393188855</v>
      </c>
      <c r="H54" s="15">
        <v>1858</v>
      </c>
    </row>
    <row r="55" spans="1:8" ht="15">
      <c r="A55" s="11">
        <v>44217</v>
      </c>
      <c r="B55" s="12" t="s">
        <v>42</v>
      </c>
      <c r="C55" s="13">
        <f t="shared" si="3"/>
        <v>277.77777777777777</v>
      </c>
      <c r="D55" s="12" t="s">
        <v>11</v>
      </c>
      <c r="E55" s="12">
        <v>1080</v>
      </c>
      <c r="F55" s="12">
        <v>1090</v>
      </c>
      <c r="G55" s="13">
        <f t="shared" si="1"/>
        <v>2777.777777777778</v>
      </c>
      <c r="H55" s="13">
        <v>2773</v>
      </c>
    </row>
    <row r="56" spans="1:8" ht="15">
      <c r="A56" s="11">
        <v>44217</v>
      </c>
      <c r="B56" s="12" t="s">
        <v>43</v>
      </c>
      <c r="C56" s="13">
        <f t="shared" si="3"/>
        <v>1290.3225806451612</v>
      </c>
      <c r="D56" s="12" t="s">
        <v>11</v>
      </c>
      <c r="E56" s="12">
        <v>232.5</v>
      </c>
      <c r="F56" s="12">
        <v>230</v>
      </c>
      <c r="G56" s="14">
        <f t="shared" si="1"/>
        <v>-3225.806451612903</v>
      </c>
      <c r="H56" s="14">
        <v>-3225</v>
      </c>
    </row>
    <row r="57" spans="1:8" ht="15">
      <c r="A57" s="11">
        <v>44217</v>
      </c>
      <c r="B57" s="12" t="s">
        <v>44</v>
      </c>
      <c r="C57" s="13">
        <f t="shared" si="3"/>
        <v>176.2632197414806</v>
      </c>
      <c r="D57" s="12" t="s">
        <v>11</v>
      </c>
      <c r="E57" s="12">
        <v>1702</v>
      </c>
      <c r="F57" s="12">
        <v>1710</v>
      </c>
      <c r="G57" s="13">
        <f t="shared" si="1"/>
        <v>1410.105757931845</v>
      </c>
      <c r="H57" s="15">
        <v>1410</v>
      </c>
    </row>
    <row r="58" spans="1:8" ht="15">
      <c r="A58" s="11">
        <v>44218</v>
      </c>
      <c r="B58" s="12" t="s">
        <v>45</v>
      </c>
      <c r="C58" s="13">
        <f t="shared" si="3"/>
        <v>301.5075376884422</v>
      </c>
      <c r="D58" s="12" t="s">
        <v>11</v>
      </c>
      <c r="E58" s="12">
        <v>995</v>
      </c>
      <c r="F58" s="12">
        <v>1002</v>
      </c>
      <c r="G58" s="13">
        <f t="shared" si="1"/>
        <v>2110.552763819095</v>
      </c>
      <c r="H58" s="15">
        <v>2111</v>
      </c>
    </row>
    <row r="59" spans="1:8" ht="15">
      <c r="A59" s="11">
        <v>44218</v>
      </c>
      <c r="B59" s="12" t="s">
        <v>46</v>
      </c>
      <c r="C59" s="13">
        <f t="shared" si="3"/>
        <v>99.50248756218906</v>
      </c>
      <c r="D59" s="12" t="s">
        <v>11</v>
      </c>
      <c r="E59" s="12">
        <v>3015</v>
      </c>
      <c r="F59" s="12">
        <v>3030</v>
      </c>
      <c r="G59" s="13">
        <f t="shared" si="1"/>
        <v>1492.5373134328358</v>
      </c>
      <c r="H59" s="13">
        <v>1493</v>
      </c>
    </row>
    <row r="60" spans="1:8" ht="15">
      <c r="A60" s="11">
        <v>44218</v>
      </c>
      <c r="B60" s="12" t="s">
        <v>23</v>
      </c>
      <c r="C60" s="13">
        <f t="shared" si="3"/>
        <v>77.61966364812419</v>
      </c>
      <c r="D60" s="12" t="s">
        <v>11</v>
      </c>
      <c r="E60" s="12">
        <v>3865</v>
      </c>
      <c r="F60" s="13">
        <v>3885</v>
      </c>
      <c r="G60" s="13">
        <f t="shared" si="1"/>
        <v>1552.3932729624837</v>
      </c>
      <c r="H60" s="15">
        <v>1552</v>
      </c>
    </row>
    <row r="61" spans="1:8" ht="15">
      <c r="A61" s="11">
        <v>44218</v>
      </c>
      <c r="B61" s="12" t="s">
        <v>23</v>
      </c>
      <c r="C61" s="13">
        <f t="shared" si="3"/>
        <v>74.44168734491315</v>
      </c>
      <c r="D61" s="12" t="s">
        <v>11</v>
      </c>
      <c r="E61" s="12">
        <v>4030</v>
      </c>
      <c r="F61" s="12">
        <v>4045</v>
      </c>
      <c r="G61" s="13">
        <f t="shared" si="1"/>
        <v>1116.6253101736972</v>
      </c>
      <c r="H61" s="13">
        <v>1117</v>
      </c>
    </row>
    <row r="62" spans="1:8" ht="15">
      <c r="A62" s="11">
        <v>44221</v>
      </c>
      <c r="B62" s="12" t="s">
        <v>47</v>
      </c>
      <c r="C62" s="13">
        <f t="shared" si="3"/>
        <v>113.20754716981132</v>
      </c>
      <c r="D62" s="12" t="s">
        <v>11</v>
      </c>
      <c r="E62" s="12">
        <v>2650</v>
      </c>
      <c r="F62" s="13">
        <v>2665</v>
      </c>
      <c r="G62" s="13">
        <f t="shared" si="1"/>
        <v>1698.1132075471698</v>
      </c>
      <c r="H62" s="15">
        <v>1698</v>
      </c>
    </row>
    <row r="63" spans="1:8" ht="15">
      <c r="A63" s="11">
        <v>44221</v>
      </c>
      <c r="B63" s="12" t="s">
        <v>48</v>
      </c>
      <c r="C63" s="13">
        <f t="shared" si="3"/>
        <v>554.52865064695</v>
      </c>
      <c r="D63" s="12" t="s">
        <v>11</v>
      </c>
      <c r="E63" s="12">
        <v>541</v>
      </c>
      <c r="F63" s="12">
        <v>545</v>
      </c>
      <c r="G63" s="13">
        <f t="shared" si="1"/>
        <v>2218.1146025878</v>
      </c>
      <c r="H63" s="13">
        <v>2218</v>
      </c>
    </row>
    <row r="64" spans="1:8" ht="15">
      <c r="A64" s="11">
        <v>44224</v>
      </c>
      <c r="B64" s="12" t="s">
        <v>16</v>
      </c>
      <c r="C64" s="13">
        <f t="shared" si="3"/>
        <v>458.01526717557255</v>
      </c>
      <c r="D64" s="12" t="s">
        <v>11</v>
      </c>
      <c r="E64" s="12">
        <v>655</v>
      </c>
      <c r="F64" s="13">
        <v>659</v>
      </c>
      <c r="G64" s="13">
        <f t="shared" si="1"/>
        <v>1832.0610687022902</v>
      </c>
      <c r="H64" s="15">
        <v>1832</v>
      </c>
    </row>
    <row r="65" spans="1:8" ht="15">
      <c r="A65" s="11">
        <v>44224</v>
      </c>
      <c r="B65" s="12" t="s">
        <v>49</v>
      </c>
      <c r="C65" s="13">
        <f t="shared" si="3"/>
        <v>474.6835443037975</v>
      </c>
      <c r="D65" s="12" t="s">
        <v>11</v>
      </c>
      <c r="E65" s="12">
        <v>632</v>
      </c>
      <c r="F65" s="12">
        <v>635</v>
      </c>
      <c r="G65" s="13">
        <f t="shared" si="1"/>
        <v>1424.0506329113923</v>
      </c>
      <c r="H65" s="13">
        <v>1424</v>
      </c>
    </row>
    <row r="66" spans="1:8" ht="15">
      <c r="A66" s="11">
        <v>44224</v>
      </c>
      <c r="B66" s="12" t="s">
        <v>50</v>
      </c>
      <c r="C66" s="13">
        <f t="shared" si="3"/>
        <v>198.4126984126984</v>
      </c>
      <c r="D66" s="12" t="s">
        <v>11</v>
      </c>
      <c r="E66" s="12">
        <v>1512</v>
      </c>
      <c r="F66" s="12">
        <v>1522</v>
      </c>
      <c r="G66" s="13">
        <f t="shared" si="1"/>
        <v>1984.126984126984</v>
      </c>
      <c r="H66" s="13">
        <v>1984</v>
      </c>
    </row>
    <row r="67" spans="1:8" ht="15">
      <c r="A67" s="11">
        <v>44224</v>
      </c>
      <c r="B67" s="12" t="s">
        <v>42</v>
      </c>
      <c r="C67" s="13">
        <f t="shared" si="3"/>
        <v>258.62068965517244</v>
      </c>
      <c r="D67" s="12" t="s">
        <v>11</v>
      </c>
      <c r="E67" s="12">
        <v>1160</v>
      </c>
      <c r="F67" s="13">
        <v>1170</v>
      </c>
      <c r="G67" s="13">
        <f t="shared" si="1"/>
        <v>2586.2068965517246</v>
      </c>
      <c r="H67" s="15">
        <v>2586</v>
      </c>
    </row>
    <row r="68" spans="1:8" ht="15">
      <c r="A68" s="11">
        <v>44225</v>
      </c>
      <c r="B68" s="12" t="s">
        <v>51</v>
      </c>
      <c r="C68" s="13">
        <f t="shared" si="3"/>
        <v>567.1077504725898</v>
      </c>
      <c r="D68" s="12" t="s">
        <v>11</v>
      </c>
      <c r="E68" s="12">
        <v>529</v>
      </c>
      <c r="F68" s="12">
        <v>533</v>
      </c>
      <c r="G68" s="13">
        <f t="shared" si="1"/>
        <v>2268.4310018903593</v>
      </c>
      <c r="H68" s="13">
        <v>2268</v>
      </c>
    </row>
    <row r="69" spans="1:8" ht="15">
      <c r="A69" s="11">
        <v>44225</v>
      </c>
      <c r="B69" s="12" t="s">
        <v>52</v>
      </c>
      <c r="C69" s="13">
        <f t="shared" si="3"/>
        <v>574.7126436781609</v>
      </c>
      <c r="D69" s="12" t="s">
        <v>11</v>
      </c>
      <c r="E69" s="12">
        <v>522</v>
      </c>
      <c r="F69" s="12">
        <v>525</v>
      </c>
      <c r="G69" s="13">
        <f t="shared" si="1"/>
        <v>1724.1379310344828</v>
      </c>
      <c r="H69" s="13">
        <v>1724</v>
      </c>
    </row>
    <row r="70" spans="1:8" ht="15">
      <c r="A70" s="11">
        <v>44225</v>
      </c>
      <c r="B70" s="12" t="s">
        <v>53</v>
      </c>
      <c r="C70" s="13">
        <f t="shared" si="3"/>
        <v>277.264325323475</v>
      </c>
      <c r="D70" s="12" t="s">
        <v>11</v>
      </c>
      <c r="E70" s="12">
        <v>1082</v>
      </c>
      <c r="F70" s="13">
        <v>1090</v>
      </c>
      <c r="G70" s="13">
        <f t="shared" si="1"/>
        <v>2218.1146025878</v>
      </c>
      <c r="H70" s="15">
        <v>2218</v>
      </c>
    </row>
    <row r="71" spans="1:8" ht="15">
      <c r="A71" s="16"/>
      <c r="B71" s="17"/>
      <c r="C71" s="16"/>
      <c r="D71" s="16"/>
      <c r="E71" s="16"/>
      <c r="F71" s="16"/>
      <c r="G71" s="16"/>
      <c r="H71" s="16"/>
    </row>
    <row r="72" spans="1:8" ht="23.25">
      <c r="A72" s="16"/>
      <c r="B72" s="17"/>
      <c r="C72" s="22">
        <v>44228</v>
      </c>
      <c r="D72" s="16"/>
      <c r="E72" s="16"/>
      <c r="F72" s="16"/>
      <c r="G72" s="22" t="s">
        <v>60</v>
      </c>
      <c r="H72" s="21">
        <v>29503</v>
      </c>
    </row>
    <row r="73" spans="1:8" ht="15">
      <c r="A73" s="19">
        <v>44228</v>
      </c>
      <c r="B73" s="18" t="s">
        <v>54</v>
      </c>
      <c r="C73" s="20">
        <f aca="true" t="shared" si="4" ref="C73:C121">300000/E73</f>
        <v>1153.8461538461538</v>
      </c>
      <c r="D73" s="12" t="s">
        <v>11</v>
      </c>
      <c r="E73" s="18">
        <v>260</v>
      </c>
      <c r="F73" s="18">
        <v>262</v>
      </c>
      <c r="G73" s="13">
        <f aca="true" t="shared" si="5" ref="G73:H121">(F73-E73)*C73</f>
        <v>2307.6923076923076</v>
      </c>
      <c r="H73" s="13">
        <v>2308</v>
      </c>
    </row>
    <row r="74" spans="1:8" ht="15">
      <c r="A74" s="19">
        <v>44228</v>
      </c>
      <c r="B74" s="18" t="s">
        <v>27</v>
      </c>
      <c r="C74" s="20">
        <f t="shared" si="4"/>
        <v>219.61932650073206</v>
      </c>
      <c r="D74" s="12" t="s">
        <v>11</v>
      </c>
      <c r="E74" s="18">
        <v>1366</v>
      </c>
      <c r="F74" s="18">
        <v>1373</v>
      </c>
      <c r="G74" s="13">
        <f t="shared" si="5"/>
        <v>1537.3352855051244</v>
      </c>
      <c r="H74" s="13">
        <v>1537</v>
      </c>
    </row>
    <row r="75" spans="1:8" ht="15">
      <c r="A75" s="19">
        <v>44228</v>
      </c>
      <c r="B75" s="18" t="s">
        <v>55</v>
      </c>
      <c r="C75" s="20">
        <f t="shared" si="4"/>
        <v>176.67844522968198</v>
      </c>
      <c r="D75" s="12" t="s">
        <v>11</v>
      </c>
      <c r="E75" s="18">
        <v>1698</v>
      </c>
      <c r="F75" s="18">
        <v>1707</v>
      </c>
      <c r="G75" s="13">
        <f t="shared" si="5"/>
        <v>1590.1060070671379</v>
      </c>
      <c r="H75" s="13">
        <v>1590</v>
      </c>
    </row>
    <row r="76" spans="1:8" ht="15">
      <c r="A76" s="19">
        <v>44228</v>
      </c>
      <c r="B76" s="18" t="s">
        <v>26</v>
      </c>
      <c r="C76" s="20">
        <f t="shared" si="4"/>
        <v>183.37408312958436</v>
      </c>
      <c r="D76" s="12" t="s">
        <v>11</v>
      </c>
      <c r="E76" s="18">
        <v>1636</v>
      </c>
      <c r="F76" s="18">
        <v>1624</v>
      </c>
      <c r="G76" s="14">
        <f t="shared" si="5"/>
        <v>-2200.4889975550122</v>
      </c>
      <c r="H76" s="14">
        <v>-2200</v>
      </c>
    </row>
    <row r="77" spans="1:8" ht="15">
      <c r="A77" s="19">
        <v>44229</v>
      </c>
      <c r="B77" s="18" t="s">
        <v>56</v>
      </c>
      <c r="C77" s="20">
        <f t="shared" si="4"/>
        <v>365.8536585365854</v>
      </c>
      <c r="D77" s="12" t="s">
        <v>11</v>
      </c>
      <c r="E77" s="18">
        <v>820</v>
      </c>
      <c r="F77" s="18">
        <v>821.5</v>
      </c>
      <c r="G77" s="13">
        <f t="shared" si="5"/>
        <v>548.780487804878</v>
      </c>
      <c r="H77" s="13">
        <v>549</v>
      </c>
    </row>
    <row r="78" spans="1:8" ht="15">
      <c r="A78" s="19">
        <v>44229</v>
      </c>
      <c r="B78" s="18" t="s">
        <v>57</v>
      </c>
      <c r="C78" s="20">
        <f t="shared" si="4"/>
        <v>203.52781546811397</v>
      </c>
      <c r="D78" s="12" t="s">
        <v>11</v>
      </c>
      <c r="E78" s="18">
        <v>1474</v>
      </c>
      <c r="F78" s="18">
        <v>1483</v>
      </c>
      <c r="G78" s="13">
        <f t="shared" si="5"/>
        <v>1831.7503392130257</v>
      </c>
      <c r="H78" s="13">
        <v>1832</v>
      </c>
    </row>
    <row r="79" spans="1:8" ht="15">
      <c r="A79" s="19">
        <v>44229</v>
      </c>
      <c r="B79" s="18" t="s">
        <v>58</v>
      </c>
      <c r="C79" s="20">
        <f t="shared" si="4"/>
        <v>496.6887417218543</v>
      </c>
      <c r="D79" s="12" t="s">
        <v>11</v>
      </c>
      <c r="E79" s="18">
        <v>604</v>
      </c>
      <c r="F79" s="18">
        <v>608</v>
      </c>
      <c r="G79" s="13">
        <f t="shared" si="5"/>
        <v>1986.7549668874171</v>
      </c>
      <c r="H79" s="13">
        <v>1987</v>
      </c>
    </row>
    <row r="80" spans="1:8" ht="15">
      <c r="A80" s="19">
        <v>44229</v>
      </c>
      <c r="B80" s="18" t="s">
        <v>59</v>
      </c>
      <c r="C80" s="20">
        <f t="shared" si="4"/>
        <v>84.7457627118644</v>
      </c>
      <c r="D80" s="12" t="s">
        <v>11</v>
      </c>
      <c r="E80" s="18">
        <v>3540</v>
      </c>
      <c r="F80" s="18">
        <v>3510</v>
      </c>
      <c r="G80" s="14">
        <f t="shared" si="5"/>
        <v>-2542.372881355932</v>
      </c>
      <c r="H80" s="14">
        <v>-2542</v>
      </c>
    </row>
    <row r="81" spans="1:8" ht="15">
      <c r="A81" s="19">
        <v>44229</v>
      </c>
      <c r="B81" s="18" t="s">
        <v>30</v>
      </c>
      <c r="C81" s="20">
        <f t="shared" si="4"/>
        <v>316.78986272439283</v>
      </c>
      <c r="D81" s="12" t="s">
        <v>11</v>
      </c>
      <c r="E81" s="18">
        <v>947</v>
      </c>
      <c r="F81" s="18">
        <v>954</v>
      </c>
      <c r="G81" s="13">
        <f t="shared" si="5"/>
        <v>2217.5290390707496</v>
      </c>
      <c r="H81" s="13">
        <v>2218</v>
      </c>
    </row>
    <row r="82" spans="1:8" ht="15">
      <c r="A82" s="19">
        <v>44229</v>
      </c>
      <c r="B82" s="18" t="s">
        <v>26</v>
      </c>
      <c r="C82" s="20">
        <f t="shared" si="4"/>
        <v>173.41040462427745</v>
      </c>
      <c r="D82" s="12" t="s">
        <v>11</v>
      </c>
      <c r="E82" s="18">
        <v>1730</v>
      </c>
      <c r="F82" s="18">
        <v>1740</v>
      </c>
      <c r="G82" s="13">
        <f t="shared" si="5"/>
        <v>1734.1040462427745</v>
      </c>
      <c r="H82" s="13">
        <v>1734</v>
      </c>
    </row>
    <row r="83" spans="1:8" ht="15">
      <c r="A83" s="19">
        <v>44230</v>
      </c>
      <c r="B83" s="23" t="s">
        <v>61</v>
      </c>
      <c r="C83" s="20">
        <f t="shared" si="4"/>
        <v>482.3151125401929</v>
      </c>
      <c r="D83" s="18" t="s">
        <v>11</v>
      </c>
      <c r="E83" s="18">
        <v>622</v>
      </c>
      <c r="F83" s="18">
        <v>627</v>
      </c>
      <c r="G83" s="13">
        <f t="shared" si="5"/>
        <v>2411.5755627009644</v>
      </c>
      <c r="H83" s="13">
        <v>2412</v>
      </c>
    </row>
    <row r="84" spans="1:8" ht="15">
      <c r="A84" s="19">
        <v>44230</v>
      </c>
      <c r="B84" s="23" t="s">
        <v>62</v>
      </c>
      <c r="C84" s="20">
        <f t="shared" si="4"/>
        <v>453.17220543806644</v>
      </c>
      <c r="D84" s="18" t="s">
        <v>11</v>
      </c>
      <c r="E84" s="18">
        <v>662</v>
      </c>
      <c r="F84" s="18">
        <v>655.9</v>
      </c>
      <c r="G84" s="13">
        <f t="shared" si="5"/>
        <v>-2764.3504531722156</v>
      </c>
      <c r="H84" s="14">
        <v>-2764</v>
      </c>
    </row>
    <row r="85" spans="1:8" ht="15">
      <c r="A85" s="19">
        <v>44230</v>
      </c>
      <c r="B85" s="23" t="s">
        <v>51</v>
      </c>
      <c r="C85" s="20">
        <f t="shared" si="4"/>
        <v>539.568345323741</v>
      </c>
      <c r="D85" s="18" t="s">
        <v>11</v>
      </c>
      <c r="E85" s="18">
        <v>556</v>
      </c>
      <c r="F85" s="18">
        <v>560</v>
      </c>
      <c r="G85" s="13">
        <f t="shared" si="5"/>
        <v>2158.273381294964</v>
      </c>
      <c r="H85" s="13">
        <v>2158</v>
      </c>
    </row>
    <row r="86" spans="1:8" ht="15">
      <c r="A86" s="19">
        <v>44230</v>
      </c>
      <c r="B86" s="23" t="s">
        <v>63</v>
      </c>
      <c r="C86" s="20">
        <f t="shared" si="4"/>
        <v>598.8023952095808</v>
      </c>
      <c r="D86" s="18" t="s">
        <v>11</v>
      </c>
      <c r="E86" s="18">
        <v>501</v>
      </c>
      <c r="F86" s="18">
        <v>504</v>
      </c>
      <c r="G86" s="13">
        <f t="shared" si="5"/>
        <v>1796.4071856287424</v>
      </c>
      <c r="H86" s="13">
        <v>1796</v>
      </c>
    </row>
    <row r="87" spans="1:8" ht="15">
      <c r="A87" s="19">
        <v>44230</v>
      </c>
      <c r="B87" s="23" t="s">
        <v>64</v>
      </c>
      <c r="C87" s="20">
        <f t="shared" si="4"/>
        <v>744.4168734491315</v>
      </c>
      <c r="D87" s="18" t="s">
        <v>11</v>
      </c>
      <c r="E87" s="18">
        <v>403</v>
      </c>
      <c r="F87" s="18">
        <v>403.1</v>
      </c>
      <c r="G87" s="13">
        <f t="shared" si="5"/>
        <v>74.44168734493007</v>
      </c>
      <c r="H87" s="13">
        <v>74</v>
      </c>
    </row>
    <row r="88" spans="1:8" ht="15">
      <c r="A88" s="19">
        <v>44231</v>
      </c>
      <c r="B88" s="23" t="s">
        <v>65</v>
      </c>
      <c r="C88" s="20">
        <f t="shared" si="4"/>
        <v>1304.3478260869565</v>
      </c>
      <c r="D88" s="18" t="s">
        <v>11</v>
      </c>
      <c r="E88" s="18">
        <v>230</v>
      </c>
      <c r="F88" s="13">
        <v>227.5</v>
      </c>
      <c r="G88" s="13">
        <f t="shared" si="5"/>
        <v>-3260.869565217391</v>
      </c>
      <c r="H88" s="14">
        <v>-3261</v>
      </c>
    </row>
    <row r="89" spans="1:8" ht="15">
      <c r="A89" s="19">
        <v>44231</v>
      </c>
      <c r="B89" s="23" t="s">
        <v>66</v>
      </c>
      <c r="C89" s="20">
        <f t="shared" si="4"/>
        <v>890.2077151335311</v>
      </c>
      <c r="D89" s="18" t="s">
        <v>11</v>
      </c>
      <c r="E89" s="18">
        <v>337</v>
      </c>
      <c r="F89" s="13">
        <v>340</v>
      </c>
      <c r="G89" s="13">
        <f t="shared" si="5"/>
        <v>2670.6231454005933</v>
      </c>
      <c r="H89" s="13">
        <v>2671</v>
      </c>
    </row>
    <row r="90" spans="1:8" ht="15">
      <c r="A90" s="19">
        <v>44232</v>
      </c>
      <c r="B90" s="23" t="s">
        <v>62</v>
      </c>
      <c r="C90" s="20">
        <f t="shared" si="4"/>
        <v>451.8072289156627</v>
      </c>
      <c r="D90" s="18" t="s">
        <v>11</v>
      </c>
      <c r="E90" s="18">
        <v>664</v>
      </c>
      <c r="F90" s="13">
        <v>658</v>
      </c>
      <c r="G90" s="13">
        <f t="shared" si="5"/>
        <v>-2710.8433734939763</v>
      </c>
      <c r="H90" s="13">
        <v>-2711</v>
      </c>
    </row>
    <row r="91" spans="1:8" ht="15">
      <c r="A91" s="19">
        <v>44232</v>
      </c>
      <c r="B91" s="23" t="s">
        <v>67</v>
      </c>
      <c r="C91" s="20">
        <f t="shared" si="4"/>
        <v>503.3557046979866</v>
      </c>
      <c r="D91" s="18" t="s">
        <v>11</v>
      </c>
      <c r="E91" s="18">
        <v>596</v>
      </c>
      <c r="F91" s="13">
        <v>600</v>
      </c>
      <c r="G91" s="13">
        <f t="shared" si="5"/>
        <v>2013.4228187919464</v>
      </c>
      <c r="H91" s="13">
        <v>2013</v>
      </c>
    </row>
    <row r="92" spans="1:8" ht="15">
      <c r="A92" s="19">
        <v>44232</v>
      </c>
      <c r="B92" s="23" t="s">
        <v>16</v>
      </c>
      <c r="C92" s="20">
        <f t="shared" si="4"/>
        <v>394.7368421052632</v>
      </c>
      <c r="D92" s="18" t="s">
        <v>11</v>
      </c>
      <c r="E92" s="18">
        <v>760</v>
      </c>
      <c r="F92" s="13">
        <v>764</v>
      </c>
      <c r="G92" s="13">
        <f t="shared" si="5"/>
        <v>1578.9473684210527</v>
      </c>
      <c r="H92" s="13">
        <v>1579</v>
      </c>
    </row>
    <row r="93" spans="1:8" ht="15">
      <c r="A93" s="19">
        <v>44232</v>
      </c>
      <c r="B93" s="23" t="s">
        <v>57</v>
      </c>
      <c r="C93" s="20">
        <f t="shared" si="4"/>
        <v>203.52781546811397</v>
      </c>
      <c r="D93" s="18" t="s">
        <v>11</v>
      </c>
      <c r="E93" s="18">
        <v>1474</v>
      </c>
      <c r="F93" s="13">
        <v>1483</v>
      </c>
      <c r="G93" s="13">
        <f t="shared" si="5"/>
        <v>1831.7503392130257</v>
      </c>
      <c r="H93" s="13">
        <v>1832</v>
      </c>
    </row>
    <row r="94" spans="1:8" ht="15">
      <c r="A94" s="19">
        <v>44232</v>
      </c>
      <c r="B94" s="23" t="s">
        <v>68</v>
      </c>
      <c r="C94" s="20">
        <f t="shared" si="4"/>
        <v>150.37593984962405</v>
      </c>
      <c r="D94" s="18" t="s">
        <v>11</v>
      </c>
      <c r="E94" s="18">
        <v>1995</v>
      </c>
      <c r="F94" s="13">
        <v>1980</v>
      </c>
      <c r="G94" s="14">
        <f t="shared" si="5"/>
        <v>-2255.6390977443607</v>
      </c>
      <c r="H94" s="14">
        <v>-2256</v>
      </c>
    </row>
    <row r="95" spans="1:8" ht="15">
      <c r="A95" s="19">
        <v>44235</v>
      </c>
      <c r="B95" s="23" t="s">
        <v>69</v>
      </c>
      <c r="C95" s="20">
        <f t="shared" si="4"/>
        <v>148.5148514851485</v>
      </c>
      <c r="D95" s="18" t="s">
        <v>11</v>
      </c>
      <c r="E95" s="18">
        <v>2020</v>
      </c>
      <c r="F95" s="13">
        <v>2030</v>
      </c>
      <c r="G95" s="13">
        <f t="shared" si="5"/>
        <v>1485.148514851485</v>
      </c>
      <c r="H95" s="13">
        <v>1485</v>
      </c>
    </row>
    <row r="96" spans="1:8" ht="15">
      <c r="A96" s="19">
        <v>44235</v>
      </c>
      <c r="B96" s="23" t="s">
        <v>70</v>
      </c>
      <c r="C96" s="20">
        <f t="shared" si="4"/>
        <v>118.11023622047244</v>
      </c>
      <c r="D96" s="18" t="s">
        <v>11</v>
      </c>
      <c r="E96" s="18">
        <v>2540</v>
      </c>
      <c r="F96" s="13">
        <v>2555</v>
      </c>
      <c r="G96" s="13">
        <f t="shared" si="5"/>
        <v>1771.6535433070867</v>
      </c>
      <c r="H96" s="13">
        <v>1772</v>
      </c>
    </row>
    <row r="97" spans="1:8" ht="15">
      <c r="A97" s="19">
        <v>44235</v>
      </c>
      <c r="B97" s="23" t="s">
        <v>71</v>
      </c>
      <c r="C97" s="20">
        <f t="shared" si="4"/>
        <v>192.80205655526993</v>
      </c>
      <c r="D97" s="18" t="s">
        <v>11</v>
      </c>
      <c r="E97" s="18">
        <v>1556</v>
      </c>
      <c r="F97" s="13">
        <v>1565</v>
      </c>
      <c r="G97" s="14">
        <f t="shared" si="5"/>
        <v>1735.2185089974294</v>
      </c>
      <c r="H97" s="13">
        <v>1732</v>
      </c>
    </row>
    <row r="98" spans="1:8" ht="15">
      <c r="A98" s="19">
        <v>44236</v>
      </c>
      <c r="B98" s="23" t="s">
        <v>15</v>
      </c>
      <c r="C98" s="20">
        <f t="shared" si="4"/>
        <v>432.27665706051874</v>
      </c>
      <c r="D98" s="18" t="s">
        <v>11</v>
      </c>
      <c r="E98" s="18">
        <v>694</v>
      </c>
      <c r="F98" s="13">
        <v>698</v>
      </c>
      <c r="G98" s="13">
        <f t="shared" si="5"/>
        <v>1729.106628242075</v>
      </c>
      <c r="H98" s="13">
        <v>1729</v>
      </c>
    </row>
    <row r="99" spans="1:8" ht="15">
      <c r="A99" s="19">
        <v>44236</v>
      </c>
      <c r="B99" s="23" t="s">
        <v>72</v>
      </c>
      <c r="C99" s="20">
        <f t="shared" si="4"/>
        <v>151.13350125944584</v>
      </c>
      <c r="D99" s="18" t="s">
        <v>11</v>
      </c>
      <c r="E99" s="18">
        <v>1985</v>
      </c>
      <c r="F99" s="13">
        <v>1972</v>
      </c>
      <c r="G99" s="13">
        <f t="shared" si="5"/>
        <v>-1964.735516372796</v>
      </c>
      <c r="H99" s="13">
        <v>1965</v>
      </c>
    </row>
    <row r="100" spans="1:8" ht="15">
      <c r="A100" s="19">
        <v>44236</v>
      </c>
      <c r="B100" s="23" t="s">
        <v>12</v>
      </c>
      <c r="C100" s="20">
        <f t="shared" si="4"/>
        <v>458.01526717557255</v>
      </c>
      <c r="D100" s="18" t="s">
        <v>11</v>
      </c>
      <c r="E100" s="18">
        <v>655</v>
      </c>
      <c r="F100" s="13">
        <v>649</v>
      </c>
      <c r="G100" s="13">
        <f t="shared" si="5"/>
        <v>-2748.0916030534354</v>
      </c>
      <c r="H100" s="14">
        <v>-2748</v>
      </c>
    </row>
    <row r="101" spans="1:8" ht="15">
      <c r="A101" s="19">
        <v>44236</v>
      </c>
      <c r="B101" s="23" t="s">
        <v>55</v>
      </c>
      <c r="C101" s="20">
        <f t="shared" si="4"/>
        <v>167.31734523145565</v>
      </c>
      <c r="D101" s="18" t="s">
        <v>11</v>
      </c>
      <c r="E101" s="18">
        <v>1793</v>
      </c>
      <c r="F101" s="13">
        <v>1780</v>
      </c>
      <c r="G101" s="13">
        <f t="shared" si="5"/>
        <v>-2175.1254880089236</v>
      </c>
      <c r="H101" s="14">
        <v>-2175</v>
      </c>
    </row>
    <row r="102" spans="1:8" ht="15">
      <c r="A102" s="19">
        <v>44236</v>
      </c>
      <c r="B102" s="23" t="s">
        <v>15</v>
      </c>
      <c r="C102" s="20">
        <f t="shared" si="4"/>
        <v>424.92917847025495</v>
      </c>
      <c r="D102" s="18" t="s">
        <v>11</v>
      </c>
      <c r="E102" s="18">
        <v>706</v>
      </c>
      <c r="F102" s="13">
        <v>710</v>
      </c>
      <c r="G102" s="14">
        <f t="shared" si="5"/>
        <v>1699.7167138810198</v>
      </c>
      <c r="H102" s="13">
        <v>1700</v>
      </c>
    </row>
    <row r="103" spans="1:8" ht="15">
      <c r="A103" s="19">
        <v>44237</v>
      </c>
      <c r="B103" s="23" t="s">
        <v>73</v>
      </c>
      <c r="C103" s="20">
        <f t="shared" si="4"/>
        <v>390.625</v>
      </c>
      <c r="D103" s="18" t="s">
        <v>11</v>
      </c>
      <c r="E103" s="18">
        <v>768</v>
      </c>
      <c r="F103" s="13">
        <v>775</v>
      </c>
      <c r="G103" s="13">
        <f t="shared" si="5"/>
        <v>2734.375</v>
      </c>
      <c r="H103" s="13">
        <v>2734</v>
      </c>
    </row>
    <row r="104" spans="1:8" ht="15">
      <c r="A104" s="19">
        <v>44237</v>
      </c>
      <c r="B104" s="23" t="s">
        <v>14</v>
      </c>
      <c r="C104" s="20">
        <f t="shared" si="4"/>
        <v>244.89795918367346</v>
      </c>
      <c r="D104" s="18" t="s">
        <v>11</v>
      </c>
      <c r="E104" s="18">
        <v>1225</v>
      </c>
      <c r="F104" s="13">
        <v>1234</v>
      </c>
      <c r="G104" s="13">
        <f t="shared" si="5"/>
        <v>2204.081632653061</v>
      </c>
      <c r="H104" s="13">
        <v>2204</v>
      </c>
    </row>
    <row r="105" spans="1:8" ht="15">
      <c r="A105" s="19">
        <v>44237</v>
      </c>
      <c r="B105" s="23" t="s">
        <v>74</v>
      </c>
      <c r="C105" s="20">
        <f t="shared" si="4"/>
        <v>177.5147928994083</v>
      </c>
      <c r="D105" s="18" t="s">
        <v>11</v>
      </c>
      <c r="E105" s="18">
        <v>1690</v>
      </c>
      <c r="F105" s="13">
        <v>1675</v>
      </c>
      <c r="G105" s="14">
        <f t="shared" si="5"/>
        <v>-2662.7218934911243</v>
      </c>
      <c r="H105" s="14">
        <v>-2663</v>
      </c>
    </row>
    <row r="106" spans="1:8" ht="15">
      <c r="A106" s="19">
        <v>44237</v>
      </c>
      <c r="B106" s="23" t="s">
        <v>38</v>
      </c>
      <c r="C106" s="20">
        <f t="shared" si="4"/>
        <v>107.9913606911447</v>
      </c>
      <c r="D106" s="18" t="s">
        <v>11</v>
      </c>
      <c r="E106" s="18">
        <v>2778</v>
      </c>
      <c r="F106" s="13">
        <v>2752</v>
      </c>
      <c r="G106" s="13">
        <f t="shared" si="5"/>
        <v>-2807.7753779697623</v>
      </c>
      <c r="H106" s="14">
        <v>-2808</v>
      </c>
    </row>
    <row r="107" spans="1:8" ht="15">
      <c r="A107" s="19">
        <v>44238</v>
      </c>
      <c r="B107" s="23" t="s">
        <v>75</v>
      </c>
      <c r="C107" s="20">
        <f t="shared" si="4"/>
        <v>630.2521008403361</v>
      </c>
      <c r="D107" s="18" t="s">
        <v>11</v>
      </c>
      <c r="E107" s="18">
        <v>476</v>
      </c>
      <c r="F107" s="13">
        <v>471</v>
      </c>
      <c r="G107" s="13">
        <f t="shared" si="5"/>
        <v>-3151.2605042016803</v>
      </c>
      <c r="H107" s="14">
        <v>-3151</v>
      </c>
    </row>
    <row r="108" spans="1:8" ht="15">
      <c r="A108" s="19">
        <v>44238</v>
      </c>
      <c r="B108" s="23" t="s">
        <v>76</v>
      </c>
      <c r="C108" s="20">
        <f t="shared" si="4"/>
        <v>911.854103343465</v>
      </c>
      <c r="D108" s="18" t="s">
        <v>11</v>
      </c>
      <c r="E108" s="18">
        <v>329</v>
      </c>
      <c r="F108" s="13">
        <v>324</v>
      </c>
      <c r="G108" s="13">
        <f t="shared" si="5"/>
        <v>-4559.270516717325</v>
      </c>
      <c r="H108" s="14">
        <v>-4559</v>
      </c>
    </row>
    <row r="109" spans="1:8" ht="15">
      <c r="A109" s="19">
        <v>44238</v>
      </c>
      <c r="B109" s="23" t="s">
        <v>68</v>
      </c>
      <c r="C109" s="20">
        <f t="shared" si="4"/>
        <v>152.28426395939087</v>
      </c>
      <c r="D109" s="18" t="s">
        <v>11</v>
      </c>
      <c r="E109" s="18">
        <v>1970</v>
      </c>
      <c r="F109" s="13">
        <v>1980</v>
      </c>
      <c r="G109" s="13">
        <f t="shared" si="5"/>
        <v>1522.8426395939086</v>
      </c>
      <c r="H109" s="13">
        <v>1523</v>
      </c>
    </row>
    <row r="110" spans="1:8" ht="15">
      <c r="A110" s="19">
        <v>44239</v>
      </c>
      <c r="B110" s="23" t="s">
        <v>77</v>
      </c>
      <c r="C110" s="20">
        <f t="shared" si="4"/>
        <v>1079.136690647482</v>
      </c>
      <c r="D110" s="18" t="s">
        <v>11</v>
      </c>
      <c r="E110" s="18">
        <v>278</v>
      </c>
      <c r="F110" s="13">
        <v>280</v>
      </c>
      <c r="G110" s="13">
        <f t="shared" si="5"/>
        <v>2158.273381294964</v>
      </c>
      <c r="H110" s="13">
        <v>2158</v>
      </c>
    </row>
    <row r="111" spans="1:8" ht="15">
      <c r="A111" s="19">
        <v>44239</v>
      </c>
      <c r="B111" s="23" t="s">
        <v>70</v>
      </c>
      <c r="C111" s="20">
        <f t="shared" si="4"/>
        <v>112.14953271028037</v>
      </c>
      <c r="D111" s="18" t="s">
        <v>11</v>
      </c>
      <c r="E111" s="18">
        <v>2675</v>
      </c>
      <c r="F111" s="13">
        <v>2690</v>
      </c>
      <c r="G111" s="14">
        <f t="shared" si="5"/>
        <v>1682.2429906542056</v>
      </c>
      <c r="H111" s="13">
        <v>1628</v>
      </c>
    </row>
    <row r="112" spans="1:8" ht="15">
      <c r="A112" s="19">
        <v>44239</v>
      </c>
      <c r="B112" s="23" t="s">
        <v>12</v>
      </c>
      <c r="C112" s="20">
        <f t="shared" si="4"/>
        <v>462.962962962963</v>
      </c>
      <c r="D112" s="18" t="s">
        <v>79</v>
      </c>
      <c r="E112" s="18">
        <v>648</v>
      </c>
      <c r="F112" s="13">
        <v>643</v>
      </c>
      <c r="G112" s="13">
        <v>2315</v>
      </c>
      <c r="H112" s="13">
        <v>2315</v>
      </c>
    </row>
    <row r="113" spans="1:8" ht="15">
      <c r="A113" s="19">
        <v>44239</v>
      </c>
      <c r="B113" s="23" t="s">
        <v>78</v>
      </c>
      <c r="C113" s="20">
        <f t="shared" si="4"/>
        <v>587.0841487279844</v>
      </c>
      <c r="D113" s="18" t="s">
        <v>11</v>
      </c>
      <c r="E113" s="18">
        <v>511</v>
      </c>
      <c r="F113" s="13">
        <v>514</v>
      </c>
      <c r="G113" s="13">
        <f t="shared" si="5"/>
        <v>1761.252446183953</v>
      </c>
      <c r="H113" s="13">
        <v>1761</v>
      </c>
    </row>
    <row r="114" spans="1:8" ht="15">
      <c r="A114" s="19">
        <v>44239</v>
      </c>
      <c r="B114" s="23" t="s">
        <v>14</v>
      </c>
      <c r="C114" s="20">
        <f t="shared" si="4"/>
        <v>227.44503411675512</v>
      </c>
      <c r="D114" s="18" t="s">
        <v>11</v>
      </c>
      <c r="E114" s="18">
        <v>1319</v>
      </c>
      <c r="F114" s="13">
        <v>1328</v>
      </c>
      <c r="G114" s="13">
        <f t="shared" si="5"/>
        <v>2047.005307050796</v>
      </c>
      <c r="H114" s="13">
        <v>2047</v>
      </c>
    </row>
    <row r="115" spans="1:8" ht="15">
      <c r="A115" s="19">
        <v>44242</v>
      </c>
      <c r="B115" s="23" t="s">
        <v>80</v>
      </c>
      <c r="C115" s="20">
        <f t="shared" si="4"/>
        <v>237.52969121140143</v>
      </c>
      <c r="D115" s="18" t="s">
        <v>11</v>
      </c>
      <c r="E115" s="18">
        <v>1263</v>
      </c>
      <c r="F115" s="13">
        <v>1270</v>
      </c>
      <c r="G115" s="13">
        <f t="shared" si="5"/>
        <v>1662.70783847981</v>
      </c>
      <c r="H115" s="13">
        <v>1663</v>
      </c>
    </row>
    <row r="116" spans="1:8" ht="15">
      <c r="A116" s="19">
        <v>44242</v>
      </c>
      <c r="B116" s="23" t="s">
        <v>81</v>
      </c>
      <c r="C116" s="20">
        <f t="shared" si="4"/>
        <v>52.816901408450704</v>
      </c>
      <c r="D116" s="18" t="s">
        <v>11</v>
      </c>
      <c r="E116" s="18">
        <v>5680</v>
      </c>
      <c r="F116" s="13">
        <v>5710</v>
      </c>
      <c r="G116" s="13">
        <f t="shared" si="5"/>
        <v>1584.5070422535211</v>
      </c>
      <c r="H116" s="13">
        <v>1585</v>
      </c>
    </row>
    <row r="117" spans="1:8" ht="15">
      <c r="A117" s="19">
        <v>44242</v>
      </c>
      <c r="B117" s="23" t="s">
        <v>68</v>
      </c>
      <c r="C117" s="20">
        <f t="shared" si="4"/>
        <v>150.7537688442211</v>
      </c>
      <c r="D117" s="18" t="s">
        <v>11</v>
      </c>
      <c r="E117" s="18">
        <v>1990</v>
      </c>
      <c r="F117" s="13">
        <v>1994</v>
      </c>
      <c r="G117" s="13">
        <f t="shared" si="5"/>
        <v>603.0150753768844</v>
      </c>
      <c r="H117" s="13">
        <v>603</v>
      </c>
    </row>
    <row r="118" spans="1:8" ht="15">
      <c r="A118" s="19">
        <v>44244</v>
      </c>
      <c r="B118" s="23" t="s">
        <v>12</v>
      </c>
      <c r="C118" s="20">
        <f t="shared" si="4"/>
        <v>465.83850931677017</v>
      </c>
      <c r="D118" s="18" t="s">
        <v>11</v>
      </c>
      <c r="E118" s="18">
        <v>644</v>
      </c>
      <c r="F118" s="13">
        <v>647.9</v>
      </c>
      <c r="G118" s="13">
        <f t="shared" si="5"/>
        <v>1816.770186335393</v>
      </c>
      <c r="H118" s="13">
        <v>1817</v>
      </c>
    </row>
    <row r="119" spans="1:8" ht="15">
      <c r="A119" s="19">
        <v>44244</v>
      </c>
      <c r="B119" s="23" t="s">
        <v>76</v>
      </c>
      <c r="C119" s="20">
        <f t="shared" si="4"/>
        <v>906.3444108761329</v>
      </c>
      <c r="D119" s="18" t="s">
        <v>11</v>
      </c>
      <c r="E119" s="18">
        <v>331</v>
      </c>
      <c r="F119" s="13">
        <v>334</v>
      </c>
      <c r="G119" s="13">
        <f t="shared" si="5"/>
        <v>2719.0332326283988</v>
      </c>
      <c r="H119" s="13">
        <v>2719</v>
      </c>
    </row>
    <row r="120" spans="1:8" ht="15">
      <c r="A120" s="19">
        <v>44245</v>
      </c>
      <c r="B120" s="23" t="s">
        <v>82</v>
      </c>
      <c r="C120" s="20">
        <f t="shared" si="4"/>
        <v>568.1818181818181</v>
      </c>
      <c r="D120" s="18" t="s">
        <v>11</v>
      </c>
      <c r="E120" s="18">
        <v>528</v>
      </c>
      <c r="F120" s="13">
        <v>523</v>
      </c>
      <c r="G120" s="13">
        <f t="shared" si="5"/>
        <v>-2840.9090909090905</v>
      </c>
      <c r="H120" s="14">
        <v>-2841</v>
      </c>
    </row>
    <row r="121" spans="1:8" ht="15">
      <c r="A121" s="19">
        <v>44245</v>
      </c>
      <c r="B121" s="23" t="s">
        <v>83</v>
      </c>
      <c r="C121" s="20">
        <f t="shared" si="4"/>
        <v>1834.8623853211009</v>
      </c>
      <c r="D121" s="18" t="s">
        <v>11</v>
      </c>
      <c r="E121" s="18">
        <v>163.5</v>
      </c>
      <c r="F121" s="13">
        <v>165</v>
      </c>
      <c r="G121" s="13">
        <f t="shared" si="5"/>
        <v>2752.293577981651</v>
      </c>
      <c r="H121" s="13">
        <v>2752</v>
      </c>
    </row>
    <row r="122" ht="15">
      <c r="B122" s="10"/>
    </row>
    <row r="123" ht="15">
      <c r="B123" s="10"/>
    </row>
    <row r="124" ht="15">
      <c r="B124" s="10"/>
    </row>
    <row r="125" ht="15">
      <c r="B125" s="10"/>
    </row>
    <row r="126" ht="15">
      <c r="B126" s="10"/>
    </row>
    <row r="127" ht="15">
      <c r="B127" s="10"/>
    </row>
    <row r="128" ht="15">
      <c r="B128" s="10"/>
    </row>
    <row r="129" ht="15">
      <c r="B129" s="10"/>
    </row>
    <row r="130" ht="15">
      <c r="B130" s="10"/>
    </row>
    <row r="131" ht="15">
      <c r="B131" s="10"/>
    </row>
    <row r="132" ht="15">
      <c r="B132" s="10"/>
    </row>
    <row r="133" ht="15">
      <c r="B133" s="10"/>
    </row>
    <row r="134" ht="15">
      <c r="B134" s="10"/>
    </row>
    <row r="135" ht="15">
      <c r="B135" s="10"/>
    </row>
    <row r="136" ht="15">
      <c r="B136" s="10"/>
    </row>
    <row r="137" ht="15">
      <c r="B137" s="10"/>
    </row>
    <row r="138" ht="15">
      <c r="B138" s="10"/>
    </row>
    <row r="139" ht="15">
      <c r="B139" s="10"/>
    </row>
    <row r="140" ht="15">
      <c r="B140" s="10"/>
    </row>
    <row r="141" ht="15">
      <c r="B141" s="10"/>
    </row>
    <row r="142" ht="15">
      <c r="B142" s="10"/>
    </row>
    <row r="143" ht="15"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  <row r="210" ht="15">
      <c r="B210" s="10"/>
    </row>
    <row r="211" ht="15">
      <c r="B211" s="10"/>
    </row>
    <row r="212" ht="15">
      <c r="B212" s="10"/>
    </row>
    <row r="213" ht="15">
      <c r="B213" s="10"/>
    </row>
    <row r="214" ht="15">
      <c r="B214" s="10"/>
    </row>
    <row r="215" ht="15">
      <c r="B215" s="10"/>
    </row>
    <row r="216" ht="15">
      <c r="B216" s="10"/>
    </row>
    <row r="217" ht="15">
      <c r="B217" s="10"/>
    </row>
    <row r="218" ht="15">
      <c r="B218" s="10"/>
    </row>
    <row r="219" ht="15">
      <c r="B219" s="10"/>
    </row>
    <row r="220" ht="15">
      <c r="B220" s="10"/>
    </row>
    <row r="221" ht="15">
      <c r="B221" s="10"/>
    </row>
    <row r="222" ht="15">
      <c r="B222" s="10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91" ht="14.25" customHeight="1"/>
    <row r="975" ht="15">
      <c r="B975" s="10"/>
    </row>
    <row r="1008" ht="15">
      <c r="B1008" s="10"/>
    </row>
    <row r="1011" ht="15">
      <c r="B1011" s="10"/>
    </row>
    <row r="1018" ht="15">
      <c r="B1018" s="10"/>
    </row>
    <row r="1019" ht="15">
      <c r="B1019" s="10"/>
    </row>
    <row r="1020" ht="15">
      <c r="B1020" s="10"/>
    </row>
    <row r="1021" ht="15">
      <c r="B1021" s="10"/>
    </row>
    <row r="1022" ht="15">
      <c r="B1022" s="10"/>
    </row>
    <row r="1023" ht="15">
      <c r="B1023" s="10"/>
    </row>
    <row r="1024" ht="15">
      <c r="B1024" s="10"/>
    </row>
    <row r="1026" ht="15">
      <c r="B1026" s="10"/>
    </row>
    <row r="1027" ht="15">
      <c r="B1027" s="10"/>
    </row>
    <row r="1029" ht="15">
      <c r="B1029" s="10"/>
    </row>
    <row r="1031" ht="15">
      <c r="B1031" s="10"/>
    </row>
    <row r="1032" ht="15">
      <c r="B1032" s="10"/>
    </row>
    <row r="1043" ht="15">
      <c r="B1043" s="10"/>
    </row>
    <row r="1045" ht="15">
      <c r="B1045" s="10"/>
    </row>
    <row r="1046" ht="15">
      <c r="B1046" s="10"/>
    </row>
    <row r="1047" ht="15">
      <c r="B1047" s="10"/>
    </row>
    <row r="1049" ht="15">
      <c r="B1049" s="10"/>
    </row>
    <row r="1051" ht="15">
      <c r="B1051" s="10"/>
    </row>
  </sheetData>
  <sheetProtection/>
  <mergeCells count="4">
    <mergeCell ref="H5:H6"/>
    <mergeCell ref="C5:C6"/>
    <mergeCell ref="C2:F2"/>
    <mergeCell ref="C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2021-02-18T10:17:46Z</dcterms:modified>
  <cp:category/>
  <cp:version/>
  <cp:contentType/>
  <cp:contentStatus/>
</cp:coreProperties>
</file>